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everix/Library/Mobile Documents/com~apple~CloudDocs/Visclub/Uitslagen/2024/Seniors/"/>
    </mc:Choice>
  </mc:AlternateContent>
  <xr:revisionPtr revIDLastSave="0" documentId="13_ncr:1_{7D2BBD9E-644A-7545-81A3-D2FF919594CC}" xr6:coauthVersionLast="47" xr6:coauthVersionMax="47" xr10:uidLastSave="{00000000-0000-0000-0000-000000000000}"/>
  <bookViews>
    <workbookView xWindow="0" yWindow="980" windowWidth="28800" windowHeight="16060" xr2:uid="{5C432EDE-2894-E847-9C42-16354AFBB0E0}"/>
  </bookViews>
  <sheets>
    <sheet name="TussenSen" sheetId="1" r:id="rId1"/>
    <sheet name="Prijzen" sheetId="2" r:id="rId2"/>
  </sheets>
  <definedNames>
    <definedName name="_xlnm.Print_Titles" localSheetId="0">TussenSen!$1:$1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2" i="1" l="1"/>
  <c r="AA22" i="1"/>
  <c r="AC22" i="1" s="1"/>
  <c r="AB25" i="1"/>
  <c r="AA25" i="1"/>
  <c r="AC25" i="1" s="1"/>
  <c r="AB18" i="1"/>
  <c r="AA18" i="1"/>
  <c r="AC18" i="1" s="1"/>
  <c r="AB14" i="1"/>
  <c r="AA14" i="1"/>
  <c r="AC14" i="1" s="1"/>
  <c r="AB6" i="1"/>
  <c r="AB2" i="1"/>
  <c r="AB24" i="1"/>
  <c r="AB4" i="1"/>
  <c r="AB11" i="1"/>
  <c r="AB9" i="1"/>
  <c r="AB3" i="1"/>
  <c r="AB8" i="1"/>
  <c r="AB16" i="1"/>
  <c r="AB13" i="1"/>
  <c r="AB17" i="1"/>
  <c r="AB19" i="1"/>
  <c r="AB10" i="1"/>
  <c r="AB5" i="1"/>
  <c r="AB23" i="1"/>
  <c r="AB15" i="1"/>
  <c r="AB12" i="1"/>
  <c r="AB20" i="1"/>
  <c r="AB21" i="1"/>
  <c r="AB7" i="1"/>
  <c r="AA7" i="1"/>
  <c r="AC7" i="1" s="1"/>
  <c r="AA20" i="1"/>
  <c r="AC20" i="1" s="1"/>
  <c r="AA19" i="1"/>
  <c r="AC19" i="1" s="1"/>
  <c r="AA15" i="1"/>
  <c r="AC15" i="1" s="1"/>
  <c r="AA11" i="1"/>
  <c r="AC11" i="1" s="1"/>
  <c r="AA23" i="1"/>
  <c r="AC23" i="1" s="1"/>
  <c r="AA13" i="1"/>
  <c r="AC13" i="1" s="1"/>
  <c r="AA21" i="1"/>
  <c r="AC21" i="1" s="1"/>
  <c r="AA17" i="1"/>
  <c r="AC17" i="1" s="1"/>
  <c r="AA9" i="1"/>
  <c r="AC9" i="1" s="1"/>
  <c r="AA10" i="1"/>
  <c r="AC10" i="1" s="1"/>
  <c r="AA3" i="1"/>
  <c r="AC3" i="1" s="1"/>
  <c r="AA16" i="1"/>
  <c r="AC16" i="1" s="1"/>
  <c r="AA12" i="1"/>
  <c r="AC12" i="1" s="1"/>
  <c r="AA8" i="1"/>
  <c r="AC8" i="1" s="1"/>
  <c r="AA6" i="1"/>
  <c r="AC6" i="1" s="1"/>
  <c r="AA5" i="1"/>
  <c r="AC5" i="1" s="1"/>
  <c r="AA2" i="1"/>
  <c r="AC2" i="1" s="1"/>
  <c r="AA4" i="1"/>
  <c r="AC4" i="1" s="1"/>
  <c r="AA24" i="1"/>
  <c r="AC24" i="1" s="1"/>
</calcChain>
</file>

<file path=xl/sharedStrings.xml><?xml version="1.0" encoding="utf-8"?>
<sst xmlns="http://schemas.openxmlformats.org/spreadsheetml/2006/main" count="58" uniqueCount="53">
  <si>
    <t>Plaats</t>
  </si>
  <si>
    <t>Naam</t>
  </si>
  <si>
    <t>P1</t>
  </si>
  <si>
    <t>G1</t>
  </si>
  <si>
    <t>VP1</t>
  </si>
  <si>
    <t>P2</t>
  </si>
  <si>
    <t>G2</t>
  </si>
  <si>
    <t>VP2</t>
  </si>
  <si>
    <t>P3</t>
  </si>
  <si>
    <t>G3</t>
  </si>
  <si>
    <t>VP3</t>
  </si>
  <si>
    <t>P4</t>
  </si>
  <si>
    <t>G4</t>
  </si>
  <si>
    <t>VP4</t>
  </si>
  <si>
    <t>P5</t>
  </si>
  <si>
    <t>G5</t>
  </si>
  <si>
    <t>VP5</t>
  </si>
  <si>
    <t>P6</t>
  </si>
  <si>
    <t>G6</t>
  </si>
  <si>
    <t>VP6</t>
  </si>
  <si>
    <t>P7</t>
  </si>
  <si>
    <t>G7</t>
  </si>
  <si>
    <t>VP7</t>
  </si>
  <si>
    <t>P8</t>
  </si>
  <si>
    <t>G8</t>
  </si>
  <si>
    <t>VP8</t>
  </si>
  <si>
    <t>TP</t>
  </si>
  <si>
    <t>TG</t>
  </si>
  <si>
    <t>TP -2</t>
  </si>
  <si>
    <t>Cyriel Hoefnaegels</t>
  </si>
  <si>
    <t>Paul Bauwens</t>
  </si>
  <si>
    <t>Kurt de Witte</t>
  </si>
  <si>
    <t>André de Schepper</t>
  </si>
  <si>
    <t>André Kiekens</t>
  </si>
  <si>
    <t>Franky Bries</t>
  </si>
  <si>
    <t>Peter Pilaat</t>
  </si>
  <si>
    <t>Alex Verhoeven</t>
  </si>
  <si>
    <t>Jelle van Duyse</t>
  </si>
  <si>
    <t>Patric Everix</t>
  </si>
  <si>
    <t>Bert Loois</t>
  </si>
  <si>
    <t>Patrick De Roos</t>
  </si>
  <si>
    <t>Richard Van Puyvelde</t>
  </si>
  <si>
    <t>Gunter van den Bossche</t>
  </si>
  <si>
    <t>Eddy Van Loo</t>
  </si>
  <si>
    <t>Danny Bertram</t>
  </si>
  <si>
    <t>René Bertram</t>
  </si>
  <si>
    <t>André De Caluwé</t>
  </si>
  <si>
    <t>Danny Van Landeghem</t>
  </si>
  <si>
    <t>Ronny Vyt</t>
  </si>
  <si>
    <t>Luc Yzewijn</t>
  </si>
  <si>
    <t>Marc Beyltjens</t>
  </si>
  <si>
    <t>Tjerk Bries</t>
  </si>
  <si>
    <t>Arnold de Burger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</si>
</sst>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1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3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1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03F05-D06C-B447-B2C4-B425040F4C78}">
  <sheetPr>
    <pageSetUpPr fitToPage="1"/>
  </sheetPr>
  <dimension ref="A1:AD25"/>
  <sheetViews>
    <sheetView tabSelected="1" zoomScaleSheetLayoutView="111" workbookViewId="0">
      <pane ySplit="1" topLeftCell="A2" activePane="bottomLeft" state="frozen"/>
      <selection pane="bottomLeft" activeCell="B23" sqref="B23"/>
    </sheetView>
  </sheetViews>
  <sheetFormatPr baseColWidth="10" defaultColWidth="8.83203125" defaultRowHeight="17" x14ac:dyDescent="0.2"/>
  <cols>
    <col min="1" max="1" width="7.5" style="12" customWidth="1"/>
    <col min="2" max="2" width="25" style="12" customWidth="1"/>
    <col min="3" max="3" width="7" style="16" customWidth="1"/>
    <col min="4" max="4" width="7.5" style="15" customWidth="1"/>
    <col min="5" max="5" width="7" style="17" customWidth="1"/>
    <col min="6" max="6" width="7" style="12" customWidth="1"/>
    <col min="7" max="7" width="7.5" style="31" customWidth="1"/>
    <col min="8" max="8" width="7" style="12" customWidth="1"/>
    <col min="9" max="9" width="8" style="15" customWidth="1"/>
    <col min="10" max="10" width="7.5" style="20" customWidth="1"/>
    <col min="11" max="11" width="7" style="17" customWidth="1"/>
    <col min="12" max="12" width="7" style="16" customWidth="1"/>
    <col min="13" max="13" width="7.5" style="15" customWidth="1"/>
    <col min="14" max="15" width="7" style="18" customWidth="1"/>
    <col min="16" max="16" width="7.6640625" style="15" customWidth="1"/>
    <col min="17" max="18" width="7" style="18" customWidth="1"/>
    <col min="19" max="19" width="7.33203125" style="15" customWidth="1"/>
    <col min="20" max="21" width="7" style="18" customWidth="1"/>
    <col min="22" max="22" width="7.6640625" style="15" customWidth="1"/>
    <col min="23" max="24" width="7" style="18" customWidth="1"/>
    <col min="25" max="25" width="7.33203125" style="15" customWidth="1"/>
    <col min="26" max="26" width="7" style="18" customWidth="1"/>
    <col min="27" max="27" width="8.1640625" style="18" customWidth="1"/>
    <col min="28" max="28" width="8" style="15" customWidth="1"/>
    <col min="29" max="29" width="6.5" style="12" customWidth="1"/>
    <col min="30" max="16384" width="8.83203125" style="12"/>
  </cols>
  <sheetData>
    <row r="1" spans="1:30" s="5" customFormat="1" ht="33" customHeight="1" thickBot="1" x14ac:dyDescent="0.2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3" t="s">
        <v>8</v>
      </c>
      <c r="J1" s="3" t="s">
        <v>9</v>
      </c>
      <c r="K1" s="1" t="s">
        <v>10</v>
      </c>
      <c r="L1" s="1" t="s">
        <v>11</v>
      </c>
      <c r="M1" s="3" t="s">
        <v>12</v>
      </c>
      <c r="N1" s="1" t="s">
        <v>13</v>
      </c>
      <c r="O1" s="1" t="s">
        <v>14</v>
      </c>
      <c r="P1" s="3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1" t="s">
        <v>20</v>
      </c>
      <c r="V1" s="3" t="s">
        <v>21</v>
      </c>
      <c r="W1" s="1" t="s">
        <v>22</v>
      </c>
      <c r="X1" s="1" t="s">
        <v>23</v>
      </c>
      <c r="Y1" s="3" t="s">
        <v>24</v>
      </c>
      <c r="Z1" s="1" t="s">
        <v>25</v>
      </c>
      <c r="AA1" s="1" t="s">
        <v>26</v>
      </c>
      <c r="AB1" s="3" t="s">
        <v>27</v>
      </c>
      <c r="AC1" s="4" t="s">
        <v>28</v>
      </c>
    </row>
    <row r="2" spans="1:30" ht="30" customHeight="1" thickTop="1" x14ac:dyDescent="0.2">
      <c r="A2" s="6">
        <v>1</v>
      </c>
      <c r="B2" s="7" t="s">
        <v>44</v>
      </c>
      <c r="C2" s="6">
        <v>11</v>
      </c>
      <c r="D2" s="8">
        <v>0</v>
      </c>
      <c r="E2" s="6">
        <v>151</v>
      </c>
      <c r="F2" s="6">
        <v>1</v>
      </c>
      <c r="G2" s="8">
        <v>10650</v>
      </c>
      <c r="H2" s="13">
        <v>8</v>
      </c>
      <c r="I2" s="6">
        <v>6</v>
      </c>
      <c r="J2" s="8">
        <v>3250</v>
      </c>
      <c r="K2" s="13">
        <v>142</v>
      </c>
      <c r="L2" s="10">
        <v>1</v>
      </c>
      <c r="M2" s="8">
        <v>30850</v>
      </c>
      <c r="N2" s="11">
        <v>145</v>
      </c>
      <c r="O2" s="10">
        <v>3</v>
      </c>
      <c r="P2" s="11">
        <v>3550</v>
      </c>
      <c r="Q2" s="10">
        <v>1</v>
      </c>
      <c r="R2" s="10">
        <v>2</v>
      </c>
      <c r="S2" s="11">
        <v>8700</v>
      </c>
      <c r="T2" s="10">
        <v>153</v>
      </c>
      <c r="U2" s="10">
        <v>2</v>
      </c>
      <c r="V2" s="11">
        <v>6250</v>
      </c>
      <c r="W2" s="10">
        <v>151</v>
      </c>
      <c r="X2" s="10">
        <v>4</v>
      </c>
      <c r="Y2" s="11">
        <v>2600</v>
      </c>
      <c r="Z2" s="10">
        <v>5</v>
      </c>
      <c r="AA2" s="10">
        <f>$C2+$F2+$I2+$L2+$O2+$R2+$U2+$X2</f>
        <v>30</v>
      </c>
      <c r="AB2" s="11">
        <f>$D2+$G2+$J2+$M2+$P2+$G2+$V2+$Y2</f>
        <v>67800</v>
      </c>
      <c r="AC2" s="14">
        <f>+$AA2-(LARGE(($C2,$F2,$I2,$L2,$O2,$R2,$U2,$X2),1)+LARGE(($C2,$F2,$I2,$L2,$O2,$R2,$U2,$X2),2))</f>
        <v>13</v>
      </c>
    </row>
    <row r="3" spans="1:30" ht="30" customHeight="1" x14ac:dyDescent="0.2">
      <c r="A3" s="6">
        <v>3</v>
      </c>
      <c r="B3" s="7" t="s">
        <v>37</v>
      </c>
      <c r="C3" s="6">
        <v>1</v>
      </c>
      <c r="D3" s="8">
        <v>13900</v>
      </c>
      <c r="E3" s="6">
        <v>7</v>
      </c>
      <c r="F3" s="6">
        <v>12</v>
      </c>
      <c r="G3" s="8">
        <v>0</v>
      </c>
      <c r="H3" s="13">
        <v>146</v>
      </c>
      <c r="I3" s="6">
        <v>2</v>
      </c>
      <c r="J3" s="8">
        <v>9750</v>
      </c>
      <c r="K3" s="13">
        <v>11</v>
      </c>
      <c r="L3" s="10">
        <v>2</v>
      </c>
      <c r="M3" s="8">
        <v>7600</v>
      </c>
      <c r="N3" s="10">
        <v>15</v>
      </c>
      <c r="O3" s="10">
        <v>8</v>
      </c>
      <c r="P3" s="11">
        <v>350</v>
      </c>
      <c r="Q3" s="10">
        <v>11</v>
      </c>
      <c r="R3" s="10">
        <v>100</v>
      </c>
      <c r="S3" s="11"/>
      <c r="T3" s="10"/>
      <c r="U3" s="10">
        <v>3</v>
      </c>
      <c r="V3" s="11">
        <v>5150</v>
      </c>
      <c r="W3" s="10">
        <v>148</v>
      </c>
      <c r="X3" s="10">
        <v>6</v>
      </c>
      <c r="Y3" s="11">
        <v>1550</v>
      </c>
      <c r="Z3" s="10">
        <v>151</v>
      </c>
      <c r="AA3" s="10">
        <f>$C3+$F3+$I3+$L3+$O3+$R3+$U3+$X3</f>
        <v>134</v>
      </c>
      <c r="AB3" s="11">
        <f>$D3+$G3+$J3+$M3+$P3+$G3+$V3+$Y3</f>
        <v>38300</v>
      </c>
      <c r="AC3" s="14">
        <f>+$AA3-(LARGE(($C3,$F3,$I3,$L3,$O3,$R3,$U3,$X3),1)+LARGE(($C3,$F3,$I3,$L3,$O3,$R3,$U3,$X3),2))</f>
        <v>22</v>
      </c>
    </row>
    <row r="4" spans="1:30" ht="30" customHeight="1" x14ac:dyDescent="0.2">
      <c r="A4" s="6">
        <v>2</v>
      </c>
      <c r="B4" s="7" t="s">
        <v>45</v>
      </c>
      <c r="C4" s="6">
        <v>9</v>
      </c>
      <c r="D4" s="8">
        <v>1500</v>
      </c>
      <c r="E4" s="6">
        <v>12</v>
      </c>
      <c r="F4" s="6">
        <v>2</v>
      </c>
      <c r="G4" s="8">
        <v>10400</v>
      </c>
      <c r="H4" s="6">
        <v>7</v>
      </c>
      <c r="I4" s="6">
        <v>5</v>
      </c>
      <c r="J4" s="8">
        <v>3650</v>
      </c>
      <c r="K4" s="6">
        <v>145</v>
      </c>
      <c r="L4" s="10">
        <v>4</v>
      </c>
      <c r="M4" s="8">
        <v>6500</v>
      </c>
      <c r="N4" s="11">
        <v>4</v>
      </c>
      <c r="O4" s="10">
        <v>4</v>
      </c>
      <c r="P4" s="11">
        <v>2900</v>
      </c>
      <c r="Q4" s="10">
        <v>144</v>
      </c>
      <c r="R4" s="10">
        <v>1</v>
      </c>
      <c r="S4" s="11">
        <v>10700</v>
      </c>
      <c r="T4" s="10">
        <v>9</v>
      </c>
      <c r="U4" s="10">
        <v>8</v>
      </c>
      <c r="V4" s="11">
        <v>1450</v>
      </c>
      <c r="W4" s="10">
        <v>5</v>
      </c>
      <c r="X4" s="10">
        <v>7</v>
      </c>
      <c r="Y4" s="11">
        <v>900</v>
      </c>
      <c r="Z4" s="10">
        <v>11</v>
      </c>
      <c r="AA4" s="10">
        <f>$C4+$F4+$I4+$L4+$O4+$R4+$U4+$X4</f>
        <v>40</v>
      </c>
      <c r="AB4" s="11">
        <f>$D4+$G4+$J4+$M4+$P4+$G4+$V4+$Y4</f>
        <v>37700</v>
      </c>
      <c r="AC4" s="14">
        <f>+$AA4-(LARGE(($C4,$F4,$I4,$L4,$O4,$R4,$U4,$X4),1)+LARGE(($C4,$F4,$I4,$L4,$O4,$R4,$U4,$X4),2))</f>
        <v>23</v>
      </c>
    </row>
    <row r="5" spans="1:30" ht="30" customHeight="1" x14ac:dyDescent="0.2">
      <c r="A5" s="6">
        <v>4</v>
      </c>
      <c r="B5" s="14" t="s">
        <v>43</v>
      </c>
      <c r="C5" s="10">
        <v>11</v>
      </c>
      <c r="D5" s="9">
        <v>0</v>
      </c>
      <c r="E5" s="6">
        <v>4</v>
      </c>
      <c r="F5" s="6">
        <v>5</v>
      </c>
      <c r="G5" s="8">
        <v>2800</v>
      </c>
      <c r="H5" s="6">
        <v>1</v>
      </c>
      <c r="I5" s="6">
        <v>3</v>
      </c>
      <c r="J5" s="8">
        <v>7950</v>
      </c>
      <c r="K5" s="6">
        <v>10</v>
      </c>
      <c r="L5" s="10">
        <v>9</v>
      </c>
      <c r="M5" s="8">
        <v>300</v>
      </c>
      <c r="N5" s="10">
        <v>6</v>
      </c>
      <c r="O5" s="10">
        <v>2</v>
      </c>
      <c r="P5" s="11">
        <v>9450</v>
      </c>
      <c r="Q5" s="10">
        <v>15</v>
      </c>
      <c r="R5" s="10">
        <v>9</v>
      </c>
      <c r="S5" s="9">
        <v>3200</v>
      </c>
      <c r="T5" s="10">
        <v>5</v>
      </c>
      <c r="U5" s="10">
        <v>5</v>
      </c>
      <c r="V5" s="11">
        <v>3600</v>
      </c>
      <c r="W5" s="10">
        <v>15</v>
      </c>
      <c r="X5" s="10">
        <v>2</v>
      </c>
      <c r="Y5" s="11">
        <v>5750</v>
      </c>
      <c r="Z5" s="10">
        <v>148</v>
      </c>
      <c r="AA5" s="10">
        <f>$C5+$F5+$I5+$L5+$O5+$R5+$U5+$X5</f>
        <v>46</v>
      </c>
      <c r="AB5" s="11">
        <f>$D5+$G5+$J5+$M5+$P5+$G5+$V5+$Y5</f>
        <v>32650</v>
      </c>
      <c r="AC5" s="14">
        <f>+$AA5-(LARGE(($C5,$F5,$I5,$L5,$O5,$R5,$U5,$X5),1)+LARGE(($C5,$F5,$I5,$L5,$O5,$R5,$U5,$X5),2))</f>
        <v>26</v>
      </c>
      <c r="AD5" s="15"/>
    </row>
    <row r="6" spans="1:30" ht="30" customHeight="1" x14ac:dyDescent="0.2">
      <c r="A6" s="6">
        <v>5</v>
      </c>
      <c r="B6" s="7" t="s">
        <v>36</v>
      </c>
      <c r="C6" s="6">
        <v>2</v>
      </c>
      <c r="D6" s="8">
        <v>4350</v>
      </c>
      <c r="E6" s="6">
        <v>10</v>
      </c>
      <c r="F6" s="6">
        <v>10</v>
      </c>
      <c r="G6" s="8">
        <v>100</v>
      </c>
      <c r="H6" s="6">
        <v>149</v>
      </c>
      <c r="I6" s="6">
        <v>10</v>
      </c>
      <c r="J6" s="8">
        <v>1200</v>
      </c>
      <c r="K6" s="6">
        <v>144</v>
      </c>
      <c r="L6" s="10">
        <v>8</v>
      </c>
      <c r="M6" s="8">
        <v>650</v>
      </c>
      <c r="N6" s="11">
        <v>1</v>
      </c>
      <c r="O6" s="10">
        <v>6</v>
      </c>
      <c r="P6" s="11">
        <v>1300</v>
      </c>
      <c r="Q6" s="10">
        <v>145</v>
      </c>
      <c r="R6" s="10">
        <v>5</v>
      </c>
      <c r="S6" s="11">
        <v>5000</v>
      </c>
      <c r="T6" s="10">
        <v>6</v>
      </c>
      <c r="U6" s="10">
        <v>7</v>
      </c>
      <c r="V6" s="11">
        <v>2700</v>
      </c>
      <c r="W6" s="10">
        <v>13</v>
      </c>
      <c r="X6" s="10">
        <v>1</v>
      </c>
      <c r="Y6" s="11">
        <v>6500</v>
      </c>
      <c r="Z6" s="10">
        <v>150</v>
      </c>
      <c r="AA6" s="10">
        <f>$C6+$F6+$I6+$L6+$O6+$R6+$U6+$X6</f>
        <v>49</v>
      </c>
      <c r="AB6" s="11">
        <f>$D6+$G6+$J6+$M6+$P6+$G6+$V6+$Y6</f>
        <v>16900</v>
      </c>
      <c r="AC6" s="14">
        <f>+$AA6-(LARGE(($C6,$F6,$I6,$L6,$O6,$R6,$U6,$X6),1)+LARGE(($C6,$F6,$I6,$L6,$O6,$R6,$U6,$X6),2))</f>
        <v>29</v>
      </c>
      <c r="AD6" s="15"/>
    </row>
    <row r="7" spans="1:30" ht="30" customHeight="1" x14ac:dyDescent="0.2">
      <c r="A7" s="6">
        <v>6</v>
      </c>
      <c r="B7" s="7" t="s">
        <v>47</v>
      </c>
      <c r="C7" s="6">
        <v>11</v>
      </c>
      <c r="D7" s="8">
        <v>0</v>
      </c>
      <c r="E7" s="6">
        <v>148</v>
      </c>
      <c r="F7" s="6">
        <v>3</v>
      </c>
      <c r="G7" s="8">
        <v>7100</v>
      </c>
      <c r="H7" s="6">
        <v>9</v>
      </c>
      <c r="I7" s="6">
        <v>7</v>
      </c>
      <c r="J7" s="8">
        <v>3200</v>
      </c>
      <c r="K7" s="6">
        <v>146</v>
      </c>
      <c r="L7" s="10">
        <v>5</v>
      </c>
      <c r="M7" s="8">
        <v>4950</v>
      </c>
      <c r="N7" s="10">
        <v>12</v>
      </c>
      <c r="O7" s="10">
        <v>7</v>
      </c>
      <c r="P7" s="11">
        <v>450</v>
      </c>
      <c r="Q7" s="10">
        <v>7</v>
      </c>
      <c r="R7" s="10">
        <v>8</v>
      </c>
      <c r="S7" s="11">
        <v>3900</v>
      </c>
      <c r="T7" s="10">
        <v>148</v>
      </c>
      <c r="U7" s="10">
        <v>4</v>
      </c>
      <c r="V7" s="11">
        <v>4900</v>
      </c>
      <c r="W7" s="10">
        <v>4</v>
      </c>
      <c r="X7" s="10">
        <v>5</v>
      </c>
      <c r="Y7" s="11">
        <v>1650</v>
      </c>
      <c r="Z7" s="10">
        <v>14</v>
      </c>
      <c r="AA7" s="10">
        <f>$C7+$F7+$I7+$L7+$O7+$R7+$U7+$X7</f>
        <v>50</v>
      </c>
      <c r="AB7" s="11">
        <f>$D7+$G7+$J7+$M7+$P7+$G7+$V7+$Y7</f>
        <v>29350</v>
      </c>
      <c r="AC7" s="14">
        <f>+$AA7-(LARGE(($C7,$F7,$I7,$L7,$O7,$R7,$U7,$X7),1)+LARGE(($C7,$F7,$I7,$L7,$O7,$R7,$U7,$X7),2))</f>
        <v>31</v>
      </c>
    </row>
    <row r="8" spans="1:30" ht="30" customHeight="1" x14ac:dyDescent="0.2">
      <c r="A8" s="6">
        <v>7</v>
      </c>
      <c r="B8" s="7" t="s">
        <v>31</v>
      </c>
      <c r="C8" s="6">
        <v>11</v>
      </c>
      <c r="D8" s="8">
        <v>0</v>
      </c>
      <c r="E8" s="6">
        <v>152</v>
      </c>
      <c r="F8" s="6">
        <v>200</v>
      </c>
      <c r="G8" s="8"/>
      <c r="H8" s="6"/>
      <c r="I8" s="6">
        <v>4</v>
      </c>
      <c r="J8" s="8">
        <v>4850</v>
      </c>
      <c r="K8" s="6">
        <v>7</v>
      </c>
      <c r="L8" s="10">
        <v>6</v>
      </c>
      <c r="M8" s="8">
        <v>950</v>
      </c>
      <c r="N8" s="11">
        <v>9</v>
      </c>
      <c r="O8" s="10">
        <v>5</v>
      </c>
      <c r="P8" s="11">
        <v>1700</v>
      </c>
      <c r="Q8" s="10">
        <v>5</v>
      </c>
      <c r="R8" s="10">
        <v>11</v>
      </c>
      <c r="S8" s="11">
        <v>350</v>
      </c>
      <c r="T8" s="10">
        <v>1</v>
      </c>
      <c r="U8" s="10">
        <v>6</v>
      </c>
      <c r="V8" s="11">
        <v>3350</v>
      </c>
      <c r="W8" s="10">
        <v>145</v>
      </c>
      <c r="X8" s="10">
        <v>200</v>
      </c>
      <c r="Y8" s="11"/>
      <c r="Z8" s="10"/>
      <c r="AA8" s="10">
        <f>$C8+$F8+$I8+$L8+$O8+$R8+$U8+$X8</f>
        <v>443</v>
      </c>
      <c r="AB8" s="11">
        <f>$D8+$G8+$J8+$M8+$P8+$G8+$V8+$Y8</f>
        <v>10850</v>
      </c>
      <c r="AC8" s="14">
        <f>+$AA8-(LARGE(($C8,$F8,$I8,$L8,$O8,$R8,$U8,$X8),1)+LARGE(($C8,$F8,$I8,$L8,$O8,$R8,$U8,$X8),2))</f>
        <v>43</v>
      </c>
    </row>
    <row r="9" spans="1:30" ht="30" customHeight="1" x14ac:dyDescent="0.2">
      <c r="A9" s="6">
        <v>8</v>
      </c>
      <c r="B9" s="7" t="s">
        <v>29</v>
      </c>
      <c r="C9" s="6">
        <v>6</v>
      </c>
      <c r="D9" s="8">
        <v>2850</v>
      </c>
      <c r="E9" s="6">
        <v>2</v>
      </c>
      <c r="F9" s="6">
        <v>6</v>
      </c>
      <c r="G9" s="8">
        <v>1950</v>
      </c>
      <c r="H9" s="6">
        <v>11</v>
      </c>
      <c r="I9" s="6">
        <v>8</v>
      </c>
      <c r="J9" s="8">
        <v>3050</v>
      </c>
      <c r="K9" s="6">
        <v>12</v>
      </c>
      <c r="L9" s="10">
        <v>12</v>
      </c>
      <c r="M9" s="8">
        <v>0</v>
      </c>
      <c r="N9" s="11">
        <v>8</v>
      </c>
      <c r="O9" s="10">
        <v>11</v>
      </c>
      <c r="P9" s="11">
        <v>0</v>
      </c>
      <c r="Q9" s="10">
        <v>3</v>
      </c>
      <c r="R9" s="10">
        <v>5</v>
      </c>
      <c r="S9" s="11">
        <v>5000</v>
      </c>
      <c r="T9" s="10">
        <v>12</v>
      </c>
      <c r="U9" s="10">
        <v>13</v>
      </c>
      <c r="V9" s="11">
        <v>100</v>
      </c>
      <c r="W9" s="10">
        <v>2</v>
      </c>
      <c r="X9" s="10">
        <v>8</v>
      </c>
      <c r="Y9" s="11">
        <v>500</v>
      </c>
      <c r="Z9" s="10">
        <v>144</v>
      </c>
      <c r="AA9" s="10">
        <f>$C9+$F9+$I9+$L9+$O9+$R9+$U9+$X9</f>
        <v>69</v>
      </c>
      <c r="AB9" s="11">
        <f>$D9+$G9+$J9+$M9+$P9+$G9+$V9+$Y9</f>
        <v>10400</v>
      </c>
      <c r="AC9" s="14">
        <f>+$AA9-(LARGE(($C9,$F9,$I9,$L9,$O9,$R9,$U9,$X9),1)+LARGE(($C9,$F9,$I9,$L9,$O9,$R9,$U9,$X9),2))</f>
        <v>44</v>
      </c>
    </row>
    <row r="10" spans="1:30" ht="30" customHeight="1" x14ac:dyDescent="0.2">
      <c r="A10" s="6">
        <v>9</v>
      </c>
      <c r="B10" s="7" t="s">
        <v>38</v>
      </c>
      <c r="C10" s="6">
        <v>7</v>
      </c>
      <c r="D10" s="8">
        <v>2650</v>
      </c>
      <c r="E10" s="6">
        <v>3</v>
      </c>
      <c r="F10" s="6">
        <v>12</v>
      </c>
      <c r="G10" s="8">
        <v>0</v>
      </c>
      <c r="H10" s="6">
        <v>144</v>
      </c>
      <c r="I10" s="6">
        <v>1</v>
      </c>
      <c r="J10" s="8">
        <v>11300</v>
      </c>
      <c r="K10" s="6">
        <v>8</v>
      </c>
      <c r="L10" s="10">
        <v>11</v>
      </c>
      <c r="M10" s="8">
        <v>100</v>
      </c>
      <c r="N10" s="11">
        <v>7</v>
      </c>
      <c r="O10" s="10">
        <v>9</v>
      </c>
      <c r="P10" s="11">
        <v>50</v>
      </c>
      <c r="Q10" s="10">
        <v>9</v>
      </c>
      <c r="R10" s="10">
        <v>5</v>
      </c>
      <c r="S10" s="11">
        <v>5000</v>
      </c>
      <c r="T10" s="10">
        <v>3</v>
      </c>
      <c r="U10" s="10">
        <v>100</v>
      </c>
      <c r="V10" s="11"/>
      <c r="W10" s="10"/>
      <c r="X10" s="10">
        <v>100</v>
      </c>
      <c r="Y10" s="11"/>
      <c r="Z10" s="10"/>
      <c r="AA10" s="10">
        <f>$C10+$F10+$I10+$L10+$O10+$R10+$U10+$X10</f>
        <v>245</v>
      </c>
      <c r="AB10" s="11">
        <f>$D10+$G10+$J10+$M10+$P10+$G10+$V10+$Y10</f>
        <v>14100</v>
      </c>
      <c r="AC10" s="14">
        <f>+$AA10-(LARGE(($C10,$F10,$I10,$L10,$O10,$R10,$U10,$X10),1)+LARGE(($C10,$F10,$I10,$L10,$O10,$R10,$U10,$X10),2))</f>
        <v>45</v>
      </c>
    </row>
    <row r="11" spans="1:30" ht="30" customHeight="1" x14ac:dyDescent="0.2">
      <c r="A11" s="6">
        <v>10</v>
      </c>
      <c r="B11" s="7" t="s">
        <v>39</v>
      </c>
      <c r="C11" s="6">
        <v>3</v>
      </c>
      <c r="D11" s="8">
        <v>4050</v>
      </c>
      <c r="E11" s="6">
        <v>8</v>
      </c>
      <c r="F11" s="6">
        <v>9</v>
      </c>
      <c r="G11" s="8">
        <v>900</v>
      </c>
      <c r="H11" s="6">
        <v>3</v>
      </c>
      <c r="I11" s="6">
        <v>11</v>
      </c>
      <c r="J11" s="8">
        <v>1000</v>
      </c>
      <c r="K11" s="6">
        <v>5</v>
      </c>
      <c r="L11" s="10">
        <v>9</v>
      </c>
      <c r="M11" s="8">
        <v>300</v>
      </c>
      <c r="N11" s="10">
        <v>10</v>
      </c>
      <c r="O11" s="10">
        <v>200</v>
      </c>
      <c r="P11" s="11"/>
      <c r="Q11" s="10"/>
      <c r="R11" s="10">
        <v>12</v>
      </c>
      <c r="S11" s="11">
        <v>0</v>
      </c>
      <c r="T11" s="10">
        <v>2</v>
      </c>
      <c r="U11" s="10">
        <v>10</v>
      </c>
      <c r="V11" s="11">
        <v>500</v>
      </c>
      <c r="W11" s="10">
        <v>152</v>
      </c>
      <c r="X11" s="10">
        <v>200</v>
      </c>
      <c r="Y11" s="11"/>
      <c r="Z11" s="10"/>
      <c r="AA11" s="10">
        <f>$C11+$F11+$I11+$L11+$O11+$R11+$U11+$X11</f>
        <v>454</v>
      </c>
      <c r="AB11" s="11">
        <f>$D11+$G11+$J11+$M11+$P11+$G11+$V11+$Y11</f>
        <v>7650</v>
      </c>
      <c r="AC11" s="14">
        <f>+$AA11-(LARGE(($C11,$F11,$I11,$L11,$O11,$R11,$U11,$X11),1)+LARGE(($C11,$F11,$I11,$L11,$O11,$R11,$U11,$X11),2))</f>
        <v>54</v>
      </c>
    </row>
    <row r="12" spans="1:30" ht="30" customHeight="1" x14ac:dyDescent="0.2">
      <c r="A12" s="6">
        <v>11</v>
      </c>
      <c r="B12" s="7" t="s">
        <v>35</v>
      </c>
      <c r="C12" s="6">
        <v>4</v>
      </c>
      <c r="D12" s="8">
        <v>3900</v>
      </c>
      <c r="E12" s="6">
        <v>5</v>
      </c>
      <c r="F12" s="6">
        <v>10</v>
      </c>
      <c r="G12" s="8">
        <v>100</v>
      </c>
      <c r="H12" s="6">
        <v>2</v>
      </c>
      <c r="I12" s="6">
        <v>9</v>
      </c>
      <c r="J12" s="8">
        <v>1400</v>
      </c>
      <c r="K12" s="6">
        <v>4</v>
      </c>
      <c r="L12" s="10">
        <v>12</v>
      </c>
      <c r="M12" s="8">
        <v>0</v>
      </c>
      <c r="N12" s="11">
        <v>13</v>
      </c>
      <c r="O12" s="10">
        <v>200</v>
      </c>
      <c r="P12" s="11"/>
      <c r="Q12" s="10"/>
      <c r="R12" s="10">
        <v>10</v>
      </c>
      <c r="S12" s="11">
        <v>2000</v>
      </c>
      <c r="T12" s="10">
        <v>7</v>
      </c>
      <c r="U12" s="10">
        <v>11</v>
      </c>
      <c r="V12" s="11">
        <v>200</v>
      </c>
      <c r="W12" s="10">
        <v>7</v>
      </c>
      <c r="X12" s="10">
        <v>200</v>
      </c>
      <c r="Y12" s="11"/>
      <c r="Z12" s="10"/>
      <c r="AA12" s="10">
        <f>$C12+$F12+$I12+$L12+$O12+$R12+$U12+$X12</f>
        <v>456</v>
      </c>
      <c r="AB12" s="11">
        <f>$D12+$G12+$J12+$M12+$P12+$G12+$V12+$Y12</f>
        <v>5700</v>
      </c>
      <c r="AC12" s="14">
        <f>+$AA12-(LARGE(($C12,$F12,$I12,$L12,$O12,$R12,$U12,$X12),1)+LARGE(($C12,$F12,$I12,$L12,$O12,$R12,$U12,$X12),2))</f>
        <v>56</v>
      </c>
    </row>
    <row r="13" spans="1:30" ht="30" customHeight="1" x14ac:dyDescent="0.2">
      <c r="A13" s="6">
        <v>12</v>
      </c>
      <c r="B13" s="7" t="s">
        <v>48</v>
      </c>
      <c r="C13" s="6">
        <v>9</v>
      </c>
      <c r="D13" s="8">
        <v>1500</v>
      </c>
      <c r="E13" s="6">
        <v>6</v>
      </c>
      <c r="F13" s="6">
        <v>7</v>
      </c>
      <c r="G13" s="8">
        <v>1700</v>
      </c>
      <c r="H13" s="6">
        <v>152</v>
      </c>
      <c r="I13" s="6">
        <v>200</v>
      </c>
      <c r="J13" s="8"/>
      <c r="K13" s="6"/>
      <c r="L13" s="10">
        <v>3</v>
      </c>
      <c r="M13" s="8">
        <v>6750</v>
      </c>
      <c r="N13" s="11">
        <v>5</v>
      </c>
      <c r="O13" s="10">
        <v>1</v>
      </c>
      <c r="P13" s="11">
        <v>14650</v>
      </c>
      <c r="Q13" s="10">
        <v>13</v>
      </c>
      <c r="R13" s="10">
        <v>200</v>
      </c>
      <c r="S13" s="11"/>
      <c r="T13" s="10"/>
      <c r="U13" s="10">
        <v>200</v>
      </c>
      <c r="V13" s="10"/>
      <c r="W13" s="11"/>
      <c r="X13" s="10">
        <v>200</v>
      </c>
      <c r="Y13" s="11"/>
      <c r="Z13" s="10"/>
      <c r="AA13" s="10">
        <f>$C13+$F13+$I13+$L13+$O13+$R13+$U13+$X13</f>
        <v>820</v>
      </c>
      <c r="AB13" s="11">
        <f>$D13+$G13+$J13+$M13+$P13+$G13+$V13+$Y13</f>
        <v>26300</v>
      </c>
      <c r="AC13" s="14">
        <f>+$AA13-(LARGE(($C13,$F13,$I13,$L13,$O13,$R13,$U13,$X13),1)+LARGE(($C13,$F13,$I13,$L13,$O13,$R13,$U13,$X13),2))</f>
        <v>420</v>
      </c>
    </row>
    <row r="14" spans="1:30" ht="30" customHeight="1" x14ac:dyDescent="0.2">
      <c r="A14" s="6">
        <v>13</v>
      </c>
      <c r="B14" s="7" t="s">
        <v>49</v>
      </c>
      <c r="C14" s="10">
        <v>200</v>
      </c>
      <c r="D14" s="8"/>
      <c r="E14" s="6"/>
      <c r="F14" s="6">
        <v>200</v>
      </c>
      <c r="G14" s="8"/>
      <c r="H14" s="6"/>
      <c r="I14" s="6">
        <v>200</v>
      </c>
      <c r="J14" s="8"/>
      <c r="K14" s="6"/>
      <c r="L14" s="10">
        <v>7</v>
      </c>
      <c r="M14" s="8">
        <v>750</v>
      </c>
      <c r="N14" s="10">
        <v>146</v>
      </c>
      <c r="O14" s="10">
        <v>200</v>
      </c>
      <c r="P14" s="11"/>
      <c r="Q14" s="10"/>
      <c r="R14" s="10">
        <v>3</v>
      </c>
      <c r="S14" s="11">
        <v>5900</v>
      </c>
      <c r="T14" s="10">
        <v>14</v>
      </c>
      <c r="U14" s="10">
        <v>12</v>
      </c>
      <c r="V14" s="11">
        <v>150</v>
      </c>
      <c r="W14" s="10">
        <v>153</v>
      </c>
      <c r="X14" s="10">
        <v>9</v>
      </c>
      <c r="Y14" s="11">
        <v>0</v>
      </c>
      <c r="Z14" s="10">
        <v>4</v>
      </c>
      <c r="AA14" s="10">
        <f>$C14+$F14+$I14+$L14+$O14+$R14+$U14+$X14</f>
        <v>831</v>
      </c>
      <c r="AB14" s="11">
        <f>$D14+$G14+$J14+$M14+$P14+$G14+$V14+$Y14</f>
        <v>900</v>
      </c>
      <c r="AC14" s="14">
        <f>+$AA14-(LARGE(($C14,$F14,$I14,$L14,$O14,$R14,$U14,$X14),1)+LARGE(($C14,$F14,$I14,$L14,$O14,$R14,$U14,$X14),2))</f>
        <v>431</v>
      </c>
    </row>
    <row r="15" spans="1:30" ht="30" customHeight="1" x14ac:dyDescent="0.2">
      <c r="A15" s="6">
        <v>14</v>
      </c>
      <c r="B15" s="7" t="s">
        <v>41</v>
      </c>
      <c r="C15" s="6">
        <v>11</v>
      </c>
      <c r="D15" s="8">
        <v>0</v>
      </c>
      <c r="E15" s="6">
        <v>149</v>
      </c>
      <c r="F15" s="6">
        <v>8</v>
      </c>
      <c r="G15" s="8">
        <v>1650</v>
      </c>
      <c r="H15" s="6">
        <v>10</v>
      </c>
      <c r="I15" s="6">
        <v>200</v>
      </c>
      <c r="J15" s="8"/>
      <c r="K15" s="6"/>
      <c r="L15" s="10">
        <v>12</v>
      </c>
      <c r="M15" s="8">
        <v>0</v>
      </c>
      <c r="N15" s="10">
        <v>11</v>
      </c>
      <c r="O15" s="10">
        <v>11</v>
      </c>
      <c r="P15" s="11">
        <v>0</v>
      </c>
      <c r="Q15" s="10">
        <v>151</v>
      </c>
      <c r="R15" s="10">
        <v>200</v>
      </c>
      <c r="S15" s="11"/>
      <c r="T15" s="11"/>
      <c r="U15" s="10">
        <v>200</v>
      </c>
      <c r="V15" s="11"/>
      <c r="W15" s="10"/>
      <c r="X15" s="10">
        <v>200</v>
      </c>
      <c r="Y15" s="11"/>
      <c r="Z15" s="10"/>
      <c r="AA15" s="10">
        <f>$C15+$F15+$I15+$L15+$O15+$R15+$U15+$X15</f>
        <v>842</v>
      </c>
      <c r="AB15" s="11">
        <f>$D15+$G15+$J15+$M15+$P15+$G15+$V15+$Y15</f>
        <v>3300</v>
      </c>
      <c r="AC15" s="14">
        <f>+$AA15-(LARGE(($C15,$F15,$I15,$L15,$O15,$R15,$U15,$X15),1)+LARGE(($C15,$F15,$I15,$L15,$O15,$R15,$U15,$X15),2))</f>
        <v>442</v>
      </c>
    </row>
    <row r="16" spans="1:30" ht="30" customHeight="1" x14ac:dyDescent="0.2">
      <c r="A16" s="6">
        <v>15</v>
      </c>
      <c r="B16" s="7" t="s">
        <v>42</v>
      </c>
      <c r="C16" s="10">
        <v>200</v>
      </c>
      <c r="D16" s="11"/>
      <c r="E16" s="6"/>
      <c r="F16" s="6">
        <v>12</v>
      </c>
      <c r="G16" s="8">
        <v>0</v>
      </c>
      <c r="H16" s="6">
        <v>151</v>
      </c>
      <c r="I16" s="6">
        <v>12</v>
      </c>
      <c r="J16" s="8">
        <v>0</v>
      </c>
      <c r="K16" s="6">
        <v>141</v>
      </c>
      <c r="L16" s="10">
        <v>200</v>
      </c>
      <c r="M16" s="8"/>
      <c r="N16" s="10"/>
      <c r="O16" s="10">
        <v>200</v>
      </c>
      <c r="P16" s="11"/>
      <c r="Q16" s="10"/>
      <c r="R16" s="10">
        <v>200</v>
      </c>
      <c r="S16" s="11"/>
      <c r="T16" s="10"/>
      <c r="U16" s="10">
        <v>1</v>
      </c>
      <c r="V16" s="11">
        <v>9650</v>
      </c>
      <c r="W16" s="10">
        <v>14</v>
      </c>
      <c r="X16" s="10">
        <v>200</v>
      </c>
      <c r="Y16" s="11"/>
      <c r="Z16" s="10"/>
      <c r="AA16" s="10">
        <f>$C16+$F16+$I16+$L16+$O16+$R16+$U16+$X16</f>
        <v>1025</v>
      </c>
      <c r="AB16" s="11">
        <f>$D16+$G16+$J16+$M16+$P16+$G16+$V16+$Y16</f>
        <v>9650</v>
      </c>
      <c r="AC16" s="14">
        <f>+$AA16-(LARGE(($C16,$F16,$I16,$L16,$O16,$R16,$U16,$X16),1)+LARGE(($C16,$F16,$I16,$L16,$O16,$R16,$U16,$X16),2))</f>
        <v>625</v>
      </c>
    </row>
    <row r="17" spans="1:29" ht="30" customHeight="1" x14ac:dyDescent="0.2">
      <c r="A17" s="6">
        <v>16</v>
      </c>
      <c r="B17" s="7" t="s">
        <v>32</v>
      </c>
      <c r="C17" s="6">
        <v>5</v>
      </c>
      <c r="D17" s="8">
        <v>2900</v>
      </c>
      <c r="E17" s="6">
        <v>1</v>
      </c>
      <c r="F17" s="6">
        <v>4</v>
      </c>
      <c r="G17" s="8">
        <v>5700</v>
      </c>
      <c r="H17" s="6">
        <v>12</v>
      </c>
      <c r="I17" s="6">
        <v>200</v>
      </c>
      <c r="J17" s="8"/>
      <c r="K17" s="6"/>
      <c r="L17" s="10">
        <v>200</v>
      </c>
      <c r="M17" s="8"/>
      <c r="N17" s="11"/>
      <c r="O17" s="10">
        <v>200</v>
      </c>
      <c r="P17" s="11"/>
      <c r="Q17" s="10"/>
      <c r="R17" s="10">
        <v>200</v>
      </c>
      <c r="S17" s="11"/>
      <c r="T17" s="10"/>
      <c r="U17" s="10">
        <v>200</v>
      </c>
      <c r="V17" s="11"/>
      <c r="W17" s="11"/>
      <c r="X17" s="10">
        <v>200</v>
      </c>
      <c r="Y17" s="11"/>
      <c r="Z17" s="10"/>
      <c r="AA17" s="10">
        <f>$C17+$F17+$I17+$L17+$O17+$R17+$U17+$X17</f>
        <v>1209</v>
      </c>
      <c r="AB17" s="11">
        <f>$D17+$G17+$J17+$M17+$P17+$G17+$V17+$Y17</f>
        <v>14300</v>
      </c>
      <c r="AC17" s="14">
        <f>+$AA17-(LARGE(($C17,$F17,$I17,$L17,$O17,$R17,$U17,$X17),1)+LARGE(($C17,$F17,$I17,$L17,$O17,$R17,$U17,$X17),2))</f>
        <v>809</v>
      </c>
    </row>
    <row r="18" spans="1:29" ht="30" customHeight="1" x14ac:dyDescent="0.2">
      <c r="A18" s="6">
        <v>17</v>
      </c>
      <c r="B18" s="7" t="s">
        <v>50</v>
      </c>
      <c r="C18" s="6">
        <v>200</v>
      </c>
      <c r="D18" s="8"/>
      <c r="E18" s="6"/>
      <c r="F18" s="6">
        <v>200</v>
      </c>
      <c r="G18" s="8"/>
      <c r="H18" s="6"/>
      <c r="I18" s="6">
        <v>200</v>
      </c>
      <c r="J18" s="8"/>
      <c r="K18" s="6"/>
      <c r="L18" s="10">
        <v>200</v>
      </c>
      <c r="M18" s="8"/>
      <c r="N18" s="11"/>
      <c r="O18" s="10">
        <v>200</v>
      </c>
      <c r="P18" s="11"/>
      <c r="Q18" s="10"/>
      <c r="R18" s="10">
        <v>200</v>
      </c>
      <c r="S18" s="11"/>
      <c r="T18" s="10"/>
      <c r="U18" s="10">
        <v>9</v>
      </c>
      <c r="V18" s="11">
        <v>1000</v>
      </c>
      <c r="W18" s="10">
        <v>12</v>
      </c>
      <c r="X18" s="10">
        <v>3</v>
      </c>
      <c r="Y18" s="11">
        <v>4050</v>
      </c>
      <c r="Z18" s="33">
        <v>15</v>
      </c>
      <c r="AA18" s="10">
        <f>$C18+$F18+$I18+$L18+$O18+$R18+$U18+$X18</f>
        <v>1212</v>
      </c>
      <c r="AB18" s="11">
        <f>$D18+$G18+$J18+$M18+$P18+$G18+$V18+$Y18</f>
        <v>5050</v>
      </c>
      <c r="AC18" s="14">
        <f>+$AA18-(LARGE(($C18,$F18,$I18,$L18,$O18,$R18,$U18,$X18),1)+LARGE(($C18,$F18,$I18,$L18,$O18,$R18,$U18,$X18),2))</f>
        <v>812</v>
      </c>
    </row>
    <row r="19" spans="1:29" ht="30" customHeight="1" x14ac:dyDescent="0.2">
      <c r="A19" s="6">
        <v>18</v>
      </c>
      <c r="B19" s="7" t="s">
        <v>40</v>
      </c>
      <c r="C19" s="6">
        <v>8</v>
      </c>
      <c r="D19" s="8">
        <v>2100</v>
      </c>
      <c r="E19" s="6">
        <v>150</v>
      </c>
      <c r="F19" s="6">
        <v>200</v>
      </c>
      <c r="G19" s="8"/>
      <c r="H19" s="6"/>
      <c r="I19" s="6">
        <v>200</v>
      </c>
      <c r="J19" s="8"/>
      <c r="K19" s="6"/>
      <c r="L19" s="10">
        <v>200</v>
      </c>
      <c r="M19" s="8"/>
      <c r="N19" s="11"/>
      <c r="O19" s="10">
        <v>11</v>
      </c>
      <c r="P19" s="11">
        <v>0</v>
      </c>
      <c r="Q19" s="10">
        <v>153</v>
      </c>
      <c r="R19" s="10">
        <v>200</v>
      </c>
      <c r="S19" s="11"/>
      <c r="T19" s="10"/>
      <c r="U19" s="10">
        <v>200</v>
      </c>
      <c r="V19" s="11"/>
      <c r="W19" s="10"/>
      <c r="X19" s="10">
        <v>200</v>
      </c>
      <c r="Y19" s="11"/>
      <c r="Z19" s="19"/>
      <c r="AA19" s="10">
        <f>$C19+$F19+$I19+$L19+$O19+$R19+$U19+$X19</f>
        <v>1219</v>
      </c>
      <c r="AB19" s="11">
        <f>$D19+$G19+$J19+$M19+$P19+$G19+$V19+$Y19</f>
        <v>2100</v>
      </c>
      <c r="AC19" s="14">
        <f>+$AA19-(LARGE(($C19,$F19,$I19,$L19,$O19,$R19,$U19,$X19),1)+LARGE(($C19,$F19,$I19,$L19,$O19,$R19,$U19,$X19),2))</f>
        <v>819</v>
      </c>
    </row>
    <row r="20" spans="1:29" ht="30" customHeight="1" x14ac:dyDescent="0.2">
      <c r="A20" s="6">
        <v>19</v>
      </c>
      <c r="B20" s="7" t="s">
        <v>46</v>
      </c>
      <c r="C20" s="6">
        <v>200</v>
      </c>
      <c r="D20" s="8"/>
      <c r="E20" s="6"/>
      <c r="F20" s="6">
        <v>200</v>
      </c>
      <c r="G20" s="8"/>
      <c r="H20" s="6"/>
      <c r="I20" s="11">
        <v>200</v>
      </c>
      <c r="J20" s="8"/>
      <c r="K20" s="6"/>
      <c r="L20" s="10">
        <v>200</v>
      </c>
      <c r="M20" s="8"/>
      <c r="N20" s="10"/>
      <c r="O20" s="10">
        <v>200</v>
      </c>
      <c r="P20" s="11"/>
      <c r="Q20" s="10"/>
      <c r="R20" s="10">
        <v>4</v>
      </c>
      <c r="S20" s="11">
        <v>5750</v>
      </c>
      <c r="T20" s="10">
        <v>146</v>
      </c>
      <c r="U20" s="10">
        <v>200</v>
      </c>
      <c r="V20" s="11"/>
      <c r="W20" s="10"/>
      <c r="X20" s="10">
        <v>200</v>
      </c>
      <c r="Y20" s="11"/>
      <c r="Z20" s="19"/>
      <c r="AA20" s="10">
        <f>$C20+$F20+$I20+$L20+$O20+$R20+$U20+$X20</f>
        <v>1404</v>
      </c>
      <c r="AB20" s="11">
        <f>$D20+$G20+$J20+$M20+$P20+$G20+$V20+$Y20</f>
        <v>0</v>
      </c>
      <c r="AC20" s="14">
        <f>+$AA20-(LARGE(($C20,$F20,$I20,$L20,$O20,$R20,$U20,$X20),1)+LARGE(($C20,$F20,$I20,$L20,$O20,$R20,$U20,$X20),2))</f>
        <v>1004</v>
      </c>
    </row>
    <row r="21" spans="1:29" ht="30" customHeight="1" x14ac:dyDescent="0.2">
      <c r="A21" s="6">
        <v>20</v>
      </c>
      <c r="B21" s="7" t="s">
        <v>34</v>
      </c>
      <c r="C21" s="6">
        <v>200</v>
      </c>
      <c r="D21" s="8"/>
      <c r="E21" s="6"/>
      <c r="F21" s="6">
        <v>200</v>
      </c>
      <c r="G21" s="8"/>
      <c r="H21" s="6"/>
      <c r="I21" s="11">
        <v>200</v>
      </c>
      <c r="J21" s="8"/>
      <c r="K21" s="6"/>
      <c r="L21" s="10">
        <v>200</v>
      </c>
      <c r="M21" s="8"/>
      <c r="N21" s="10"/>
      <c r="O21" s="10">
        <v>9</v>
      </c>
      <c r="P21" s="11">
        <v>50</v>
      </c>
      <c r="Q21" s="10">
        <v>148</v>
      </c>
      <c r="R21" s="10">
        <v>200</v>
      </c>
      <c r="S21" s="11"/>
      <c r="T21" s="10"/>
      <c r="U21" s="10">
        <v>200</v>
      </c>
      <c r="V21" s="11"/>
      <c r="W21" s="10"/>
      <c r="X21" s="10">
        <v>200</v>
      </c>
      <c r="Y21" s="11"/>
      <c r="Z21" s="19"/>
      <c r="AA21" s="10">
        <f>$C21+$F21+$I21+$L21+$O21+$R21+$U21+$X21</f>
        <v>1409</v>
      </c>
      <c r="AB21" s="11">
        <f>$D21+$G21+$J21+$M21+$P21+$G21+$V21+$Y21</f>
        <v>50</v>
      </c>
      <c r="AC21" s="14">
        <f>+$AA21-(LARGE(($C21,$F21,$I21,$L21,$O21,$R21,$U21,$X21),1)+LARGE(($C21,$F21,$I21,$L21,$O21,$R21,$U21,$X21),2))</f>
        <v>1009</v>
      </c>
    </row>
    <row r="22" spans="1:29" ht="30" customHeight="1" x14ac:dyDescent="0.2">
      <c r="A22" s="6">
        <v>21</v>
      </c>
      <c r="B22" s="7" t="s">
        <v>52</v>
      </c>
      <c r="C22" s="6">
        <v>200</v>
      </c>
      <c r="D22" s="8"/>
      <c r="E22" s="6"/>
      <c r="F22" s="6">
        <v>200</v>
      </c>
      <c r="G22" s="8"/>
      <c r="H22" s="6"/>
      <c r="I22" s="6">
        <v>200</v>
      </c>
      <c r="J22" s="8"/>
      <c r="K22" s="6"/>
      <c r="L22" s="10">
        <v>200</v>
      </c>
      <c r="M22" s="8"/>
      <c r="N22" s="11"/>
      <c r="O22" s="10">
        <v>200</v>
      </c>
      <c r="P22" s="11"/>
      <c r="Q22" s="10"/>
      <c r="R22" s="10">
        <v>200</v>
      </c>
      <c r="S22" s="11"/>
      <c r="T22" s="10"/>
      <c r="U22" s="10">
        <v>200</v>
      </c>
      <c r="V22" s="11"/>
      <c r="W22" s="10"/>
      <c r="X22" s="10">
        <v>9</v>
      </c>
      <c r="Y22" s="11">
        <v>0</v>
      </c>
      <c r="Z22" s="19">
        <v>10</v>
      </c>
      <c r="AA22" s="10">
        <f>$C22+$F22+$I22+$L22+$O22+$R22+$U22+$X22</f>
        <v>1409</v>
      </c>
      <c r="AB22" s="11">
        <f>$D22+$G22+$J22+$M22+$P22+$G22+$V22+$Y22</f>
        <v>0</v>
      </c>
      <c r="AC22" s="14">
        <f>+$AA22-(LARGE(($C22,$F22,$I22,$L22,$O22,$R22,$U22,$X22),1)+LARGE(($C22,$F22,$I22,$L22,$O22,$R22,$U22,$X22),2))</f>
        <v>1009</v>
      </c>
    </row>
    <row r="23" spans="1:29" ht="30" customHeight="1" x14ac:dyDescent="0.2">
      <c r="A23" s="6">
        <v>22</v>
      </c>
      <c r="B23" s="7" t="s">
        <v>30</v>
      </c>
      <c r="C23" s="6">
        <v>11</v>
      </c>
      <c r="D23" s="8">
        <v>0</v>
      </c>
      <c r="E23" s="6">
        <v>145</v>
      </c>
      <c r="F23" s="6">
        <v>200</v>
      </c>
      <c r="G23" s="8"/>
      <c r="H23" s="6"/>
      <c r="I23" s="6">
        <v>200</v>
      </c>
      <c r="J23" s="8"/>
      <c r="K23" s="6"/>
      <c r="L23" s="10">
        <v>200</v>
      </c>
      <c r="M23" s="8"/>
      <c r="N23" s="10"/>
      <c r="O23" s="10">
        <v>200</v>
      </c>
      <c r="P23" s="11"/>
      <c r="Q23" s="10"/>
      <c r="R23" s="10">
        <v>200</v>
      </c>
      <c r="S23" s="11"/>
      <c r="T23" s="10"/>
      <c r="U23" s="10">
        <v>200</v>
      </c>
      <c r="V23" s="11"/>
      <c r="W23" s="10"/>
      <c r="X23" s="10">
        <v>200</v>
      </c>
      <c r="Y23" s="11"/>
      <c r="Z23" s="19"/>
      <c r="AA23" s="10">
        <f>$C23+$F23+$I23+$L23+$O23+$R23+$U23+$X23</f>
        <v>1411</v>
      </c>
      <c r="AB23" s="11">
        <f>$D23+$G23+$J23+$M23+$P23+$G23+$V23+$Y23</f>
        <v>0</v>
      </c>
      <c r="AC23" s="14">
        <f>+$AA23-(LARGE(($C23,$F23,$I23,$L23,$O23,$R23,$U23,$X23),1)+LARGE(($C23,$F23,$I23,$L23,$O23,$R23,$U23,$X23),2))</f>
        <v>1011</v>
      </c>
    </row>
    <row r="24" spans="1:29" ht="30" customHeight="1" x14ac:dyDescent="0.2">
      <c r="A24" s="6">
        <v>23</v>
      </c>
      <c r="B24" s="7" t="s">
        <v>33</v>
      </c>
      <c r="C24" s="6">
        <v>200</v>
      </c>
      <c r="D24" s="8"/>
      <c r="E24" s="6"/>
      <c r="F24" s="6">
        <v>200</v>
      </c>
      <c r="G24" s="8"/>
      <c r="H24" s="6"/>
      <c r="I24" s="6">
        <v>12</v>
      </c>
      <c r="J24" s="8">
        <v>0</v>
      </c>
      <c r="K24" s="6">
        <v>153</v>
      </c>
      <c r="L24" s="10">
        <v>200</v>
      </c>
      <c r="M24" s="8"/>
      <c r="N24" s="11"/>
      <c r="O24" s="10">
        <v>200</v>
      </c>
      <c r="P24" s="11"/>
      <c r="Q24" s="10"/>
      <c r="R24" s="10">
        <v>200</v>
      </c>
      <c r="S24" s="11"/>
      <c r="T24" s="10"/>
      <c r="U24" s="10">
        <v>200</v>
      </c>
      <c r="V24" s="11"/>
      <c r="W24" s="10"/>
      <c r="X24" s="10">
        <v>200</v>
      </c>
      <c r="Y24" s="11"/>
      <c r="Z24" s="19"/>
      <c r="AA24" s="10">
        <f>$C24+$F24+$I24+$L24+$O24+$R24+$U24+$X24</f>
        <v>1412</v>
      </c>
      <c r="AB24" s="11">
        <f>$D24+$G24+$J24+$M24+$P24+$G24+$V24+$Y24</f>
        <v>0</v>
      </c>
      <c r="AC24" s="14">
        <f>+$AA24-(LARGE(($C24,$F24,$I24,$L24,$O24,$R24,$U24,$X24),1)+LARGE(($C24,$F24,$I24,$L24,$O24,$R24,$U24,$X24),2))</f>
        <v>1012</v>
      </c>
    </row>
    <row r="25" spans="1:29" ht="30" customHeight="1" x14ac:dyDescent="0.2">
      <c r="A25" s="6">
        <v>24</v>
      </c>
      <c r="B25" s="7" t="s">
        <v>51</v>
      </c>
      <c r="C25" s="6">
        <v>200</v>
      </c>
      <c r="D25" s="8"/>
      <c r="E25" s="6"/>
      <c r="F25" s="6">
        <v>200</v>
      </c>
      <c r="G25" s="8"/>
      <c r="H25" s="6"/>
      <c r="I25" s="6">
        <v>200</v>
      </c>
      <c r="J25" s="8"/>
      <c r="K25" s="6"/>
      <c r="L25" s="10">
        <v>200</v>
      </c>
      <c r="M25" s="8"/>
      <c r="N25" s="11"/>
      <c r="O25" s="10">
        <v>200</v>
      </c>
      <c r="P25" s="11"/>
      <c r="Q25" s="10"/>
      <c r="R25" s="10">
        <v>200</v>
      </c>
      <c r="S25" s="11"/>
      <c r="T25" s="10"/>
      <c r="U25" s="10">
        <v>14</v>
      </c>
      <c r="V25" s="11">
        <v>0</v>
      </c>
      <c r="W25" s="10">
        <v>1</v>
      </c>
      <c r="X25" s="10">
        <v>200</v>
      </c>
      <c r="Y25" s="11"/>
      <c r="Z25" s="19"/>
      <c r="AA25" s="10">
        <f>$C25+$F25+$I25+$L25+$O25+$R25+$U25+$X25</f>
        <v>1414</v>
      </c>
      <c r="AB25" s="11">
        <f>$D25+$G25+$J25+$M25+$P25+$G25+$V25+$Y25</f>
        <v>0</v>
      </c>
      <c r="AC25" s="14">
        <f>+$AA25-(LARGE(($C25,$F25,$I25,$L25,$O25,$R25,$U25,$X25),1)+LARGE(($C25,$F25,$I25,$L25,$O25,$R25,$U25,$X25),2))</f>
        <v>1014</v>
      </c>
    </row>
  </sheetData>
  <sortState xmlns:xlrd2="http://schemas.microsoft.com/office/spreadsheetml/2017/richdata2" ref="A2:AC25">
    <sortCondition ref="AC2:AC25"/>
    <sortCondition descending="1" ref="AB2:AB25"/>
  </sortState>
  <dataConsolidate/>
  <conditionalFormatting sqref="C1:C16 F1:F16 I1:I16 R1:R17 E5:E15 D5:D16 G8:H13 J8:K13 N12:O12 M13:Q16 V14 L1:L1048576 U1:U1048576 X1:X1048576 F18:F1048576 I18:I1048576 C19:C1048576 O19:O1048576 R19:R1048576">
    <cfRule type="cellIs" dxfId="6" priority="71" operator="equal">
      <formula>200</formula>
    </cfRule>
  </conditionalFormatting>
  <conditionalFormatting sqref="E2:E3">
    <cfRule type="cellIs" dxfId="5" priority="257" operator="equal">
      <formula>200</formula>
    </cfRule>
  </conditionalFormatting>
  <conditionalFormatting sqref="G3:H5">
    <cfRule type="cellIs" dxfId="4" priority="239" operator="equal">
      <formula>200</formula>
    </cfRule>
  </conditionalFormatting>
  <conditionalFormatting sqref="J3:K5">
    <cfRule type="cellIs" dxfId="3" priority="1" operator="equal">
      <formula>200</formula>
    </cfRule>
  </conditionalFormatting>
  <conditionalFormatting sqref="O1:O4 Q2:Q4 M2:N8 O5:Q7 N9 M10:N10 G16:H16 J16:K16 F17:K17 M17:O17 C17:E18 O18:R18">
    <cfRule type="cellIs" dxfId="2" priority="281" operator="equal">
      <formula>200</formula>
    </cfRule>
  </conditionalFormatting>
  <conditionalFormatting sqref="O8:O10">
    <cfRule type="cellIs" dxfId="1" priority="158" operator="equal">
      <formula>200</formula>
    </cfRule>
  </conditionalFormatting>
  <conditionalFormatting sqref="O11:Q11">
    <cfRule type="cellIs" dxfId="0" priority="184" operator="equal">
      <formula>200</formula>
    </cfRule>
  </conditionalFormatting>
  <printOptions horizontalCentered="1" gridLines="1"/>
  <pageMargins left="0.74803149606299213" right="0.74803149606299213" top="1.1811023622047245" bottom="0.98425196850393704" header="0.51181102362204722" footer="0.51181102362204722"/>
  <pageSetup paperSize="9" scale="53" fitToHeight="2" orientation="landscape"/>
  <headerFooter>
    <oddHeader xml:space="preserve">&amp;L&amp;12Clingse Hengelaars&amp;C&amp;14&amp;UEindstand clubwedstrijden seniors 2024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1AE3-C9B8-664A-BFF5-444D1B21AF6D}">
  <dimension ref="A2:E15"/>
  <sheetViews>
    <sheetView workbookViewId="0">
      <selection activeCell="E15" sqref="B3:E15"/>
    </sheetView>
  </sheetViews>
  <sheetFormatPr baseColWidth="10" defaultRowHeight="13" x14ac:dyDescent="0.15"/>
  <cols>
    <col min="1" max="1" width="10.6640625" style="23" customWidth="1"/>
    <col min="2" max="2" width="31.1640625" customWidth="1"/>
    <col min="3" max="3" width="10.83203125" style="23"/>
    <col min="4" max="4" width="10.83203125" style="21"/>
    <col min="5" max="5" width="10.83203125" style="23"/>
  </cols>
  <sheetData>
    <row r="2" spans="1:5" s="22" customFormat="1" ht="38" customHeight="1" thickBot="1" x14ac:dyDescent="0.25">
      <c r="A2" s="24" t="s">
        <v>0</v>
      </c>
      <c r="B2" s="24" t="s">
        <v>1</v>
      </c>
      <c r="C2" s="24" t="s">
        <v>26</v>
      </c>
      <c r="D2" s="25" t="s">
        <v>27</v>
      </c>
      <c r="E2" s="24" t="s">
        <v>28</v>
      </c>
    </row>
    <row r="3" spans="1:5" s="22" customFormat="1" ht="30" customHeight="1" thickTop="1" x14ac:dyDescent="0.2">
      <c r="A3" s="26">
        <v>1</v>
      </c>
      <c r="B3" s="29"/>
      <c r="C3" s="26"/>
      <c r="D3" s="27"/>
      <c r="E3" s="26"/>
    </row>
    <row r="4" spans="1:5" s="22" customFormat="1" ht="30" customHeight="1" x14ac:dyDescent="0.2">
      <c r="A4" s="28">
        <v>2</v>
      </c>
      <c r="B4" s="32"/>
      <c r="C4" s="28"/>
      <c r="D4" s="30"/>
      <c r="E4" s="28"/>
    </row>
    <row r="5" spans="1:5" s="22" customFormat="1" ht="30" customHeight="1" x14ac:dyDescent="0.2">
      <c r="A5" s="28">
        <v>3</v>
      </c>
      <c r="B5" s="29"/>
      <c r="C5" s="28"/>
      <c r="D5" s="30"/>
      <c r="E5" s="28"/>
    </row>
    <row r="6" spans="1:5" s="22" customFormat="1" ht="30" customHeight="1" x14ac:dyDescent="0.2">
      <c r="A6" s="28">
        <v>4</v>
      </c>
      <c r="B6" s="29"/>
      <c r="C6" s="28"/>
      <c r="D6" s="30"/>
      <c r="E6" s="28"/>
    </row>
    <row r="7" spans="1:5" s="22" customFormat="1" ht="30" customHeight="1" x14ac:dyDescent="0.2">
      <c r="A7" s="28">
        <v>5</v>
      </c>
      <c r="B7" s="29"/>
      <c r="C7" s="28"/>
      <c r="D7" s="30"/>
      <c r="E7" s="28"/>
    </row>
    <row r="8" spans="1:5" s="22" customFormat="1" ht="30" customHeight="1" x14ac:dyDescent="0.2">
      <c r="A8" s="28">
        <v>6</v>
      </c>
      <c r="B8" s="29"/>
      <c r="C8" s="28"/>
      <c r="D8" s="30"/>
      <c r="E8" s="28"/>
    </row>
    <row r="9" spans="1:5" s="22" customFormat="1" ht="30" customHeight="1" x14ac:dyDescent="0.2">
      <c r="A9" s="28">
        <v>7</v>
      </c>
      <c r="B9" s="29"/>
      <c r="C9" s="28"/>
      <c r="D9" s="30"/>
      <c r="E9" s="28"/>
    </row>
    <row r="10" spans="1:5" s="22" customFormat="1" ht="30" customHeight="1" x14ac:dyDescent="0.2">
      <c r="A10" s="28">
        <v>8</v>
      </c>
      <c r="B10" s="29"/>
      <c r="C10" s="28"/>
      <c r="D10" s="30"/>
      <c r="E10" s="28"/>
    </row>
    <row r="11" spans="1:5" s="22" customFormat="1" ht="30" customHeight="1" x14ac:dyDescent="0.2">
      <c r="A11" s="28">
        <v>9</v>
      </c>
      <c r="B11" s="29"/>
      <c r="C11" s="28"/>
      <c r="D11" s="30"/>
      <c r="E11" s="28"/>
    </row>
    <row r="12" spans="1:5" s="22" customFormat="1" ht="30" customHeight="1" x14ac:dyDescent="0.2">
      <c r="A12" s="28">
        <v>10</v>
      </c>
      <c r="B12" s="29"/>
      <c r="C12" s="28"/>
      <c r="D12" s="30"/>
      <c r="E12" s="28"/>
    </row>
    <row r="13" spans="1:5" s="22" customFormat="1" ht="30" customHeight="1" x14ac:dyDescent="0.2">
      <c r="A13" s="28">
        <v>11</v>
      </c>
      <c r="B13" s="29"/>
      <c r="C13" s="28"/>
      <c r="D13" s="30"/>
      <c r="E13" s="28"/>
    </row>
    <row r="14" spans="1:5" s="22" customFormat="1" ht="30" customHeight="1" x14ac:dyDescent="0.2">
      <c r="A14" s="28">
        <v>12</v>
      </c>
      <c r="B14" s="29"/>
      <c r="C14" s="28"/>
      <c r="D14" s="30"/>
      <c r="E14" s="28"/>
    </row>
    <row r="15" spans="1:5" s="22" customFormat="1" ht="30" customHeight="1" x14ac:dyDescent="0.2">
      <c r="A15" s="28">
        <v>13</v>
      </c>
      <c r="B15" s="29"/>
      <c r="C15" s="28"/>
      <c r="D15" s="30"/>
      <c r="E15" s="28"/>
    </row>
  </sheetData>
  <printOptions horizontalCentered="1"/>
  <pageMargins left="0.70866141732283472" right="0.70866141732283472" top="1.7322834645669292" bottom="0.74803149606299213" header="0.31496062992125984" footer="0.31496062992125984"/>
  <pageSetup paperSize="9" orientation="portrait" horizontalDpi="0" verticalDpi="0"/>
  <headerFooter>
    <oddHeader>&amp;L&amp;12Clingse Hengelaars&amp;C&amp;"Arial Bold,Bold"&amp;14Prijzen eindklassement seniors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TussenSen</vt:lpstr>
      <vt:lpstr>Prijzen</vt:lpstr>
      <vt:lpstr>TussenSen!Print_Titles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Everix</dc:creator>
  <cp:lastModifiedBy>Patric Everix</cp:lastModifiedBy>
  <cp:lastPrinted>2023-11-09T16:05:52Z</cp:lastPrinted>
  <dcterms:created xsi:type="dcterms:W3CDTF">2019-05-27T15:38:44Z</dcterms:created>
  <dcterms:modified xsi:type="dcterms:W3CDTF">2024-09-30T08:47:05Z</dcterms:modified>
</cp:coreProperties>
</file>